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5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<sst xmlns="http://schemas.openxmlformats.org/spreadsheetml/2006/main" count="576" uniqueCount="59">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</sst>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1008.9</v>
      </c>
      <c r="C8" s="41">
        <v>0</v>
      </c>
      <c r="D8" s="44">
        <v>747.4</v>
      </c>
      <c r="E8" s="56">
        <v>261.5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65546.8</v>
      </c>
      <c r="C9" s="25">
        <f>C10+C15+C23+C31+C45+C49+C50+C57+C58+C67+C68+C81+C71+C74+C76+C75+C65+C82+C83+C84+C66+C38+C85</f>
        <v>34524.1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1008.9000000000001</v>
      </c>
      <c r="AE9" s="51">
        <f>AE10+AE15+AE23+AE31+AE45+AE49+AE50+AE57+AE58+AE67+AE68+AE71+AE81+AE74+AE76+AE75+AE65+AE82+AE84+AE83+AE66+AE38+AE85</f>
        <v>99061.99999999997</v>
      </c>
      <c r="AG9" s="50"/>
    </row>
    <row r="10" spans="1:31" ht="15.75">
      <c r="A10" s="4" t="s">
        <v>4</v>
      </c>
      <c r="B10" s="23">
        <v>3673.8</v>
      </c>
      <c r="C10" s="23">
        <v>2039.2</v>
      </c>
      <c r="D10" s="23">
        <v>100</v>
      </c>
      <c r="E10" s="23">
        <v>87.3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187.3</v>
      </c>
      <c r="AE10" s="28">
        <f>B10+C10-AD10</f>
        <v>5525.7</v>
      </c>
    </row>
    <row r="11" spans="1:31" ht="15.75">
      <c r="A11" s="3" t="s">
        <v>5</v>
      </c>
      <c r="B11" s="23">
        <v>3321.5</v>
      </c>
      <c r="C11" s="23">
        <v>717.7</v>
      </c>
      <c r="D11" s="23"/>
      <c r="E11" s="23">
        <v>83.7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83.7</v>
      </c>
      <c r="AE11" s="28">
        <f>B11+C11-AD11</f>
        <v>3955.5</v>
      </c>
    </row>
    <row r="12" spans="1:31" ht="15.75">
      <c r="A12" s="3" t="s">
        <v>2</v>
      </c>
      <c r="B12" s="37">
        <v>48</v>
      </c>
      <c r="C12" s="23">
        <v>223.4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271.4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304.3000000000002</v>
      </c>
      <c r="C14" s="23">
        <f t="shared" si="2"/>
        <v>1098.1</v>
      </c>
      <c r="D14" s="23">
        <f t="shared" si="2"/>
        <v>100</v>
      </c>
      <c r="E14" s="23">
        <f t="shared" si="2"/>
        <v>3.5999999999999943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103.6</v>
      </c>
      <c r="AE14" s="28">
        <f>AE10-AE11-AE12-AE13</f>
        <v>1298.7999999999997</v>
      </c>
    </row>
    <row r="15" spans="1:31" ht="15" customHeight="1">
      <c r="A15" s="4" t="s">
        <v>6</v>
      </c>
      <c r="B15" s="23">
        <v>31622.6</v>
      </c>
      <c r="C15" s="23">
        <v>12055.5</v>
      </c>
      <c r="D15" s="45">
        <v>390.4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390.4</v>
      </c>
      <c r="AE15" s="28">
        <f aca="true" t="shared" si="3" ref="AE15:AE29">B15+C15-AD15</f>
        <v>43287.7</v>
      </c>
    </row>
    <row r="16" spans="1:32" ht="15.75">
      <c r="A16" s="3" t="s">
        <v>5</v>
      </c>
      <c r="B16" s="23">
        <v>30001.9</v>
      </c>
      <c r="C16" s="23">
        <v>3584.1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33586</v>
      </c>
      <c r="AF16" s="6"/>
    </row>
    <row r="17" spans="1:31" ht="15.75">
      <c r="A17" s="3" t="s">
        <v>3</v>
      </c>
      <c r="B17" s="23">
        <v>0</v>
      </c>
      <c r="C17" s="23">
        <v>13.8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13.8</v>
      </c>
    </row>
    <row r="18" spans="1:31" ht="15.75">
      <c r="A18" s="3" t="s">
        <v>1</v>
      </c>
      <c r="B18" s="23">
        <v>871.3</v>
      </c>
      <c r="C18" s="23">
        <v>459.2</v>
      </c>
      <c r="D18" s="23">
        <v>103.6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103.6</v>
      </c>
      <c r="AE18" s="28">
        <f t="shared" si="3"/>
        <v>1226.9</v>
      </c>
    </row>
    <row r="19" spans="1:31" ht="15.75">
      <c r="A19" s="3" t="s">
        <v>2</v>
      </c>
      <c r="B19" s="23">
        <v>574.1</v>
      </c>
      <c r="C19" s="23">
        <v>7469.7</v>
      </c>
      <c r="D19" s="23">
        <v>286.8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286.8</v>
      </c>
      <c r="AE19" s="28">
        <f t="shared" si="3"/>
        <v>7757</v>
      </c>
    </row>
    <row r="20" spans="1:31" ht="15.75">
      <c r="A20" s="3" t="s">
        <v>17</v>
      </c>
      <c r="B20" s="23">
        <v>44.2</v>
      </c>
      <c r="C20" s="23">
        <v>32.9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77.1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131.09999999999712</v>
      </c>
      <c r="C22" s="23">
        <f t="shared" si="4"/>
        <v>495.80000000000075</v>
      </c>
      <c r="D22" s="23">
        <f t="shared" si="4"/>
        <v>-5.684341886080802E-14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-5.684341886080802E-14</v>
      </c>
      <c r="AE22" s="28">
        <f t="shared" si="3"/>
        <v>626.8999999999978</v>
      </c>
    </row>
    <row r="23" spans="1:31" ht="15" customHeight="1">
      <c r="A23" s="4" t="s">
        <v>7</v>
      </c>
      <c r="B23" s="23">
        <v>17212.1</v>
      </c>
      <c r="C23" s="23">
        <v>7358.7</v>
      </c>
      <c r="D23" s="23">
        <v>13.4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13.4</v>
      </c>
      <c r="AE23" s="28">
        <f t="shared" si="3"/>
        <v>24557.399999999998</v>
      </c>
    </row>
    <row r="24" spans="1:32" ht="15.75">
      <c r="A24" s="3" t="s">
        <v>5</v>
      </c>
      <c r="B24" s="23">
        <v>14500</v>
      </c>
      <c r="C24" s="23">
        <v>1706.8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16206.8</v>
      </c>
      <c r="AF24" s="6"/>
    </row>
    <row r="25" spans="1:31" ht="15.75">
      <c r="A25" s="3" t="s">
        <v>3</v>
      </c>
      <c r="B25" s="23">
        <v>635.9</v>
      </c>
      <c r="C25" s="23">
        <v>1652.9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2288.8</v>
      </c>
    </row>
    <row r="26" spans="1:31" ht="15.75">
      <c r="A26" s="3" t="s">
        <v>1</v>
      </c>
      <c r="B26" s="23">
        <v>219.9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13.4</v>
      </c>
      <c r="AE26" s="28">
        <f t="shared" si="3"/>
        <v>249.6</v>
      </c>
    </row>
    <row r="27" spans="1:31" ht="15.75">
      <c r="A27" s="3" t="s">
        <v>2</v>
      </c>
      <c r="B27" s="23">
        <v>785</v>
      </c>
      <c r="C27" s="23">
        <v>1971.5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2756.5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133.2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955.0999999999983</v>
      </c>
      <c r="C30" s="23">
        <f t="shared" si="5"/>
        <v>1967.3999999999996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2922.499999999998</v>
      </c>
    </row>
    <row r="31" spans="1:31" ht="15" customHeight="1">
      <c r="A31" s="4" t="s">
        <v>8</v>
      </c>
      <c r="B31" s="23">
        <f>374.1+70</f>
        <v>444.1</v>
      </c>
      <c r="C31" s="23">
        <v>496.7</v>
      </c>
      <c r="D31" s="23"/>
      <c r="E31" s="23">
        <v>112.6</v>
      </c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112.6</v>
      </c>
      <c r="AE31" s="28">
        <f aca="true" t="shared" si="6" ref="AE31:AE36">B31+C31-AD31</f>
        <v>828.1999999999999</v>
      </c>
    </row>
    <row r="32" spans="1:31" ht="15.75">
      <c r="A32" s="3" t="s">
        <v>5</v>
      </c>
      <c r="B32" s="23">
        <f>138+102.1</f>
        <v>240.1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112.6</v>
      </c>
      <c r="AE32" s="28">
        <f t="shared" si="6"/>
        <v>168.4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2.3</v>
      </c>
      <c r="C34" s="23">
        <f>40.1-32.1</f>
        <v>8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10.3</v>
      </c>
    </row>
    <row r="35" spans="1:31" ht="15.75">
      <c r="A35" s="3" t="s">
        <v>17</v>
      </c>
      <c r="B35" s="23">
        <v>167.8</v>
      </c>
      <c r="C35" s="23">
        <v>405.5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573.3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33.900000000000006</v>
      </c>
      <c r="C37" s="23">
        <f t="shared" si="7"/>
        <v>42.30000000000001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76.20000000000005</v>
      </c>
    </row>
    <row r="38" spans="1:31" ht="15" customHeight="1">
      <c r="A38" s="4" t="s">
        <v>35</v>
      </c>
      <c r="B38" s="23">
        <v>498.3</v>
      </c>
      <c r="C38" s="23">
        <v>196.5</v>
      </c>
      <c r="D38" s="23">
        <v>35.6</v>
      </c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35.6</v>
      </c>
      <c r="AE38" s="28">
        <f aca="true" t="shared" si="8" ref="AE38:AE43">B38+C38-AD38</f>
        <v>659.1999999999999</v>
      </c>
    </row>
    <row r="39" spans="1:32" ht="15.75">
      <c r="A39" s="3" t="s">
        <v>5</v>
      </c>
      <c r="B39" s="23">
        <v>469.6</v>
      </c>
      <c r="C39" s="23">
        <v>33.2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502.8</v>
      </c>
      <c r="AF39" s="6"/>
    </row>
    <row r="40" spans="1:31" ht="15.75">
      <c r="A40" s="3" t="s">
        <v>3</v>
      </c>
      <c r="B40" s="23">
        <v>0.2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3.8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4.3999999999999995</v>
      </c>
    </row>
    <row r="42" spans="1:31" ht="15.75">
      <c r="A42" s="3" t="s">
        <v>2</v>
      </c>
      <c r="B42" s="23">
        <v>2.4</v>
      </c>
      <c r="C42" s="23">
        <v>71.7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74.10000000000001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22.29999999999999</v>
      </c>
      <c r="C44" s="23">
        <f t="shared" si="9"/>
        <v>90.40000000000002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35.6</v>
      </c>
      <c r="AE44" s="28">
        <f>AE38-AE39-AE40-AE41-AE42-AE43</f>
        <v>77.0999999999999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1006.9000000000001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610.3</v>
      </c>
      <c r="C47" s="23">
        <v>277.8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888.0999999999999</v>
      </c>
    </row>
    <row r="48" spans="1:31" ht="15.75">
      <c r="A48" s="3" t="s">
        <v>26</v>
      </c>
      <c r="B48" s="23">
        <f aca="true" t="shared" si="10" ref="B48:AB48">B45-B46-B47</f>
        <v>42.80000000000007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</v>
      </c>
      <c r="AE48" s="28">
        <f>AE45-AE47-AE46</f>
        <v>118.80000000000018</v>
      </c>
    </row>
    <row r="49" spans="1:31" ht="15" customHeight="1">
      <c r="A49" s="4" t="s">
        <v>0</v>
      </c>
      <c r="B49" s="23">
        <v>3316.9</v>
      </c>
      <c r="C49" s="23">
        <v>6487.3</v>
      </c>
      <c r="D49" s="23">
        <v>200</v>
      </c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200</v>
      </c>
      <c r="AE49" s="28">
        <f aca="true" t="shared" si="11" ref="AE49:AE55">B49+C49-AD49</f>
        <v>9604.2</v>
      </c>
    </row>
    <row r="50" spans="1:32" ht="15" customHeight="1">
      <c r="A50" s="4" t="s">
        <v>9</v>
      </c>
      <c r="B50" s="45">
        <v>6308.9</v>
      </c>
      <c r="C50" s="23">
        <v>1368.9</v>
      </c>
      <c r="D50" s="23"/>
      <c r="E50" s="23">
        <v>61.6</v>
      </c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61.6</v>
      </c>
      <c r="AE50" s="23">
        <f t="shared" si="11"/>
        <v>7616.199999999999</v>
      </c>
      <c r="AF50" s="6"/>
    </row>
    <row r="51" spans="1:32" ht="15.75">
      <c r="A51" s="3" t="s">
        <v>5</v>
      </c>
      <c r="B51" s="23">
        <v>5800.8</v>
      </c>
      <c r="C51" s="23">
        <v>215.7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6016.5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16.3</v>
      </c>
      <c r="C53" s="23">
        <v>315.2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331.5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491.79999999999944</v>
      </c>
      <c r="C56" s="23">
        <f t="shared" si="12"/>
        <v>838</v>
      </c>
      <c r="D56" s="23">
        <f t="shared" si="12"/>
        <v>0</v>
      </c>
      <c r="E56" s="23">
        <f t="shared" si="12"/>
        <v>61.6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61.6</v>
      </c>
      <c r="AE56" s="23">
        <f>AE50-AE51-AE53-AE55-AE52-AE54</f>
        <v>1268.199999999999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347.6</v>
      </c>
    </row>
    <row r="58" spans="1:31" ht="15" customHeight="1">
      <c r="A58" s="4" t="s">
        <v>11</v>
      </c>
      <c r="B58" s="23">
        <f>1184.4-70</f>
        <v>1114.4</v>
      </c>
      <c r="C58" s="23">
        <v>566.2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0</v>
      </c>
      <c r="AE58" s="23">
        <f t="shared" si="14"/>
        <v>1680.6000000000001</v>
      </c>
    </row>
    <row r="59" spans="1:32" ht="15.75">
      <c r="A59" s="3" t="s">
        <v>5</v>
      </c>
      <c r="B59" s="23">
        <v>893.4</v>
      </c>
      <c r="C59" s="23">
        <v>24.1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917.5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24.4</v>
      </c>
      <c r="C61" s="23">
        <v>67.5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91.9</v>
      </c>
      <c r="AF61" s="6"/>
    </row>
    <row r="62" spans="1:31" ht="15.75">
      <c r="A62" s="3" t="s">
        <v>2</v>
      </c>
      <c r="B62" s="23">
        <v>8.9</v>
      </c>
      <c r="C62" s="23">
        <f>67.3-62</f>
        <v>5.299999999999997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14.199999999999998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187.7000000000001</v>
      </c>
      <c r="C64" s="23">
        <f t="shared" si="15"/>
        <v>469.30000000000007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657.0000000000001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1372.2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15.4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361.3</v>
      </c>
      <c r="C68" s="23">
        <v>1473.7</v>
      </c>
      <c r="D68" s="23">
        <v>8</v>
      </c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8</v>
      </c>
      <c r="AE68" s="31">
        <f t="shared" si="16"/>
        <v>1827</v>
      </c>
    </row>
    <row r="69" spans="1:31" ht="15" customHeight="1">
      <c r="A69" s="3" t="s">
        <v>5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0</v>
      </c>
    </row>
    <row r="70" spans="1:31" ht="15" customHeight="1">
      <c r="A70" s="3" t="s">
        <v>2</v>
      </c>
      <c r="B70" s="23">
        <v>41.3</v>
      </c>
      <c r="C70" s="23">
        <v>364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405.3</v>
      </c>
    </row>
    <row r="71" spans="1:31" s="11" customFormat="1" ht="31.5">
      <c r="A71" s="12" t="s">
        <v>21</v>
      </c>
      <c r="B71" s="23">
        <v>73.1</v>
      </c>
      <c r="C71" s="23">
        <v>74.8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147.89999999999998</v>
      </c>
    </row>
    <row r="72" spans="1:31" s="11" customFormat="1" ht="15.75">
      <c r="A72" s="3" t="s">
        <v>5</v>
      </c>
      <c r="B72" s="23">
        <v>65.3</v>
      </c>
      <c r="C72" s="23">
        <v>0.1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65.39999999999999</v>
      </c>
    </row>
    <row r="73" spans="1:31" s="11" customFormat="1" ht="15.75">
      <c r="A73" s="3" t="s">
        <v>2</v>
      </c>
      <c r="B73" s="23">
        <v>0.1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65546.8</v>
      </c>
      <c r="C87" s="43">
        <f t="shared" si="18"/>
        <v>34524.1</v>
      </c>
      <c r="D87" s="43">
        <f t="shared" si="18"/>
        <v>747.4</v>
      </c>
      <c r="E87" s="43">
        <f t="shared" si="18"/>
        <v>261.5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1008.9000000000001</v>
      </c>
      <c r="AE87" s="60">
        <f>AE10+AE15+AE23+AE31+AE45+AE49+AE50+AE57+AE58+AE65+AE67+AE68+AE71+AE74+AE75+AE76+AE81+AE82+AE83+AE84+AE66+AE38+AE85</f>
        <v>99061.99999999997</v>
      </c>
    </row>
    <row r="88" spans="1:31" ht="15.75">
      <c r="A88" s="3" t="s">
        <v>5</v>
      </c>
      <c r="B88" s="23">
        <f aca="true" t="shared" si="19" ref="B88:AB88">B11+B16+B24+B32+B51+B59+B69+B39+B72</f>
        <v>55292.600000000006</v>
      </c>
      <c r="C88" s="23">
        <f t="shared" si="19"/>
        <v>6322.6</v>
      </c>
      <c r="D88" s="23">
        <f t="shared" si="19"/>
        <v>0</v>
      </c>
      <c r="E88" s="23">
        <f t="shared" si="19"/>
        <v>196.3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196.3</v>
      </c>
      <c r="AE88" s="28">
        <f>B88+C88-AD88</f>
        <v>61418.9</v>
      </c>
    </row>
    <row r="89" spans="1:31" ht="15.75">
      <c r="A89" s="3" t="s">
        <v>2</v>
      </c>
      <c r="B89" s="23">
        <f aca="true" t="shared" si="20" ref="B89:X89">B12+B19+B27+B34+B53+B62+B42+B73+B70</f>
        <v>1478.3999999999999</v>
      </c>
      <c r="C89" s="23">
        <f t="shared" si="20"/>
        <v>10433.699999999999</v>
      </c>
      <c r="D89" s="23">
        <f t="shared" si="20"/>
        <v>286.8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286.8</v>
      </c>
      <c r="AE89" s="28">
        <f>B89+C89-AD89</f>
        <v>11625.3</v>
      </c>
    </row>
    <row r="90" spans="1:31" ht="15.75">
      <c r="A90" s="3" t="s">
        <v>3</v>
      </c>
      <c r="B90" s="23">
        <f aca="true" t="shared" si="21" ref="B90:AB90">B17+B25+B40+B60</f>
        <v>636.1</v>
      </c>
      <c r="C90" s="23">
        <f t="shared" si="21"/>
        <v>1667.3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2303.4</v>
      </c>
    </row>
    <row r="91" spans="1:31" ht="15.75">
      <c r="A91" s="3" t="s">
        <v>1</v>
      </c>
      <c r="B91" s="23">
        <f aca="true" t="shared" si="22" ref="B91:X91">B18+B26+B61+B33+B41+B52+B46</f>
        <v>1119.4</v>
      </c>
      <c r="C91" s="23">
        <f t="shared" si="22"/>
        <v>570.4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117</v>
      </c>
      <c r="AE91" s="28">
        <f>B91+C91-AD91</f>
        <v>1572.8000000000002</v>
      </c>
    </row>
    <row r="92" spans="1:31" ht="15.75">
      <c r="A92" s="3" t="s">
        <v>17</v>
      </c>
      <c r="B92" s="23">
        <f aca="true" t="shared" si="23" ref="B92:AB92">B20+B28+B47+B35+B54+B13</f>
        <v>938.5</v>
      </c>
      <c r="C92" s="23">
        <f t="shared" si="23"/>
        <v>733.2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0</v>
      </c>
      <c r="AE92" s="28">
        <f>B92+C92-AD92</f>
        <v>1671.7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1008.9</v>
      </c>
      <c r="G96" s="54">
        <f t="shared" si="24"/>
        <v>1008.9</v>
      </c>
      <c r="H96" s="54">
        <f t="shared" si="24"/>
        <v>1008.9</v>
      </c>
      <c r="I96" s="54">
        <f t="shared" si="24"/>
        <v>1008.9</v>
      </c>
      <c r="J96" s="54">
        <f t="shared" si="24"/>
        <v>1008.9</v>
      </c>
      <c r="K96" s="54">
        <f t="shared" si="24"/>
        <v>1008.9</v>
      </c>
      <c r="L96" s="54">
        <f t="shared" si="24"/>
        <v>1008.9</v>
      </c>
      <c r="M96" s="54">
        <f t="shared" si="24"/>
        <v>1008.9</v>
      </c>
      <c r="N96" s="54">
        <f t="shared" si="24"/>
        <v>1008.9</v>
      </c>
      <c r="O96" s="54">
        <f t="shared" si="24"/>
        <v>1008.9</v>
      </c>
      <c r="P96" s="54">
        <f t="shared" si="24"/>
        <v>1008.9</v>
      </c>
      <c r="Q96" s="54">
        <f t="shared" si="24"/>
        <v>1008.9</v>
      </c>
      <c r="R96" s="54">
        <f t="shared" si="24"/>
        <v>1008.9</v>
      </c>
      <c r="S96" s="54">
        <f t="shared" si="24"/>
        <v>1008.9</v>
      </c>
      <c r="T96" s="54">
        <f t="shared" si="24"/>
        <v>1008.9</v>
      </c>
      <c r="U96" s="54">
        <f t="shared" si="24"/>
        <v>1008.9</v>
      </c>
      <c r="V96" s="54">
        <f t="shared" si="24"/>
        <v>1008.9</v>
      </c>
      <c r="W96" s="54">
        <f t="shared" si="24"/>
        <v>1008.9</v>
      </c>
      <c r="X96" s="54">
        <f t="shared" si="24"/>
        <v>1008.9</v>
      </c>
      <c r="Y96" s="54">
        <f t="shared" si="24"/>
        <v>1008.9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2014-06-02T12:47:03Z</cp:lastPrinted>
  <dcterms:created xsi:type="dcterms:W3CDTF">2002-11-05T08:53:00Z</dcterms:created>
  <dcterms:modified xsi:type="dcterms:W3CDTF">2014-06-04T05:03:44Z</dcterms:modified>
  <cp:category/>
  <cp:version/>
  <cp:contentType/>
  <cp:contentStatus/>
</cp:coreProperties>
</file>